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42" activeTab="0"/>
  </bookViews>
  <sheets>
    <sheet name="Feuil1" sheetId="1" r:id="rId1"/>
  </sheets>
  <definedNames>
    <definedName name="_xlnm.Print_Area" localSheetId="0">'Feuil1'!$A$2:$U$43</definedName>
  </definedNames>
  <calcPr fullCalcOnLoad="1"/>
</workbook>
</file>

<file path=xl/sharedStrings.xml><?xml version="1.0" encoding="utf-8"?>
<sst xmlns="http://schemas.openxmlformats.org/spreadsheetml/2006/main" count="58" uniqueCount="53">
  <si>
    <t>Nom du Responsable :</t>
  </si>
  <si>
    <t xml:space="preserve">Adresse : </t>
  </si>
  <si>
    <t>Tel. Bur. :</t>
  </si>
  <si>
    <t>Nom</t>
  </si>
  <si>
    <t>Prénom</t>
  </si>
  <si>
    <t>Club</t>
  </si>
  <si>
    <t>N° Licence</t>
  </si>
  <si>
    <t>Classement</t>
  </si>
  <si>
    <t>série dans le tableau</t>
  </si>
  <si>
    <t>Partenaire de Doubles</t>
  </si>
  <si>
    <t>Partenaire de Mixte</t>
  </si>
  <si>
    <t>S</t>
  </si>
  <si>
    <t>D</t>
  </si>
  <si>
    <t>M</t>
  </si>
  <si>
    <t>SH</t>
  </si>
  <si>
    <t>SD</t>
  </si>
  <si>
    <t>DH</t>
  </si>
  <si>
    <t>DD</t>
  </si>
  <si>
    <t>DM</t>
  </si>
  <si>
    <t xml:space="preserve">Nom </t>
  </si>
  <si>
    <t xml:space="preserve">Club </t>
  </si>
  <si>
    <t>Clt</t>
  </si>
  <si>
    <t>INSCRIPTIONS :</t>
  </si>
  <si>
    <t>=</t>
  </si>
  <si>
    <t>2 Tableaux :</t>
  </si>
  <si>
    <t>Nom du Club :</t>
  </si>
  <si>
    <t>Ligue :</t>
  </si>
  <si>
    <t>Sigle du Club :</t>
  </si>
  <si>
    <t>Tel. Dom. :</t>
  </si>
  <si>
    <t>1 Tableau :</t>
  </si>
  <si>
    <t xml:space="preserve">Adresse email: </t>
  </si>
  <si>
    <r>
      <t xml:space="preserve">Joindre un </t>
    </r>
    <r>
      <rPr>
        <b/>
        <sz val="10"/>
        <rFont val="Arial"/>
        <family val="2"/>
      </rPr>
      <t xml:space="preserve">chèque </t>
    </r>
    <r>
      <rPr>
        <sz val="10"/>
        <rFont val="Arial"/>
        <family val="0"/>
      </rPr>
      <t xml:space="preserve">du montant total des inscriptions à l'ordre de : </t>
    </r>
    <r>
      <rPr>
        <b/>
        <sz val="10"/>
        <rFont val="Arial"/>
        <family val="2"/>
      </rPr>
      <t>morsang badminton</t>
    </r>
  </si>
  <si>
    <t>Contrôle</t>
  </si>
  <si>
    <t>PRIX TOTAL</t>
  </si>
  <si>
    <t>€</t>
  </si>
  <si>
    <t>TOTAL :</t>
  </si>
  <si>
    <t>Montant inscription 1 tableau</t>
  </si>
  <si>
    <t>Montant inscription 2 tableaux</t>
  </si>
  <si>
    <t>Changer ces valeurs,les modifie automatiquement dans le tableau</t>
  </si>
  <si>
    <t>Menu deroulant pour les series dans le tableau</t>
  </si>
  <si>
    <t xml:space="preserve">Les Joueurs qui s'inscrivent doivent connaître
la procédure de gestion des sanctions et des forfaits ET LE REGLEMENT PARTICULIER DU TOURNOI </t>
  </si>
  <si>
    <t>FFBAD</t>
  </si>
  <si>
    <t>PxD9</t>
  </si>
  <si>
    <t>D7D8</t>
  </si>
  <si>
    <t>R6R5</t>
  </si>
  <si>
    <t>R4</t>
  </si>
  <si>
    <t>Les cadets, juniors et minines sont autorisés à s’inscrire dans leurs séries respectives en sénior, les minibads, poussins et benjamins seront automatiquement refusés.</t>
  </si>
  <si>
    <t>Le montant des droits d’engagement est de 14€ (12€ + 2€) pour un tableau, 20€ (18€ + 2€) pour deux tableaux. Les 2€ correspondent au prélèvement de la FFBaD sur les droits d'inscription aux compétitions.</t>
  </si>
  <si>
    <t>Date limite d'inscription : 8 novembre 2019</t>
  </si>
  <si>
    <t>Date de Tirage au Sort : 22 novembre 2019</t>
  </si>
  <si>
    <r>
      <t xml:space="preserve">Tournoi de Morsang Sur Orge
7 et 8 décembre 2019
</t>
    </r>
    <r>
      <rPr>
        <b/>
        <sz val="14"/>
        <color indexed="8"/>
        <rFont val="Arial"/>
        <family val="2"/>
      </rPr>
      <t xml:space="preserve"> Px-D9 / D8-D7 / R6-R5 / R4</t>
    </r>
    <r>
      <rPr>
        <b/>
        <sz val="18"/>
        <color indexed="8"/>
        <rFont val="Arial"/>
        <family val="2"/>
      </rPr>
      <t xml:space="preserve"> 
Sénior </t>
    </r>
  </si>
  <si>
    <r>
      <t xml:space="preserve">Feuille d'inscription à retourner </t>
    </r>
    <r>
      <rPr>
        <b/>
        <u val="single"/>
        <sz val="10"/>
        <rFont val="Arial"/>
        <family val="2"/>
      </rPr>
      <t>avant le 08/11/2019</t>
    </r>
    <r>
      <rPr>
        <b/>
        <sz val="10"/>
        <rFont val="Arial"/>
        <family val="2"/>
      </rPr>
      <t xml:space="preserve"> à: Benoit MORET - 30 allée de beauséjour, 91390 Morsang Sur Orge / mail: </t>
    </r>
    <r>
      <rPr>
        <b/>
        <sz val="10"/>
        <color indexed="56"/>
        <rFont val="Arial"/>
        <family val="2"/>
      </rPr>
      <t>tournoi.morsangbad@gmail.com</t>
    </r>
  </si>
  <si>
    <t>Le tournoi est autorisé 19.LIFB.91/TI.F./005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</si>
</sst>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\ mmmm\ yyyy"/>
    <numFmt numFmtId="167" formatCode="#,##0.00\ &quot;€&quot;"/>
    <numFmt numFmtId="168" formatCode="#,##0.00\ &quot;€&quot;;[Red]#,##0.00\ &quot;€&quot;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5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8.5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12"/>
      <name val="Arial"/>
      <family val="2"/>
    </font>
    <font>
      <sz val="12"/>
      <color indexed="1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top" wrapText="1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2" fillId="19" borderId="20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11" fillId="19" borderId="13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/>
      <protection/>
    </xf>
    <xf numFmtId="2" fontId="10" fillId="19" borderId="13" xfId="0" applyNumberFormat="1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/>
      <protection/>
    </xf>
    <xf numFmtId="2" fontId="5" fillId="0" borderId="26" xfId="0" applyNumberFormat="1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center"/>
      <protection/>
    </xf>
    <xf numFmtId="8" fontId="5" fillId="0" borderId="26" xfId="0" applyNumberFormat="1" applyFont="1" applyBorder="1" applyAlignment="1" applyProtection="1">
      <alignment/>
      <protection/>
    </xf>
    <xf numFmtId="167" fontId="5" fillId="0" borderId="26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8" fontId="5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2" fontId="0" fillId="0" borderId="29" xfId="0" applyNumberFormat="1" applyFont="1" applyBorder="1" applyAlignment="1" applyProtection="1">
      <alignment/>
      <protection hidden="1"/>
    </xf>
    <xf numFmtId="2" fontId="0" fillId="0" borderId="30" xfId="0" applyNumberFormat="1" applyFont="1" applyBorder="1" applyAlignment="1" applyProtection="1">
      <alignment/>
      <protection hidden="1"/>
    </xf>
    <xf numFmtId="0" fontId="13" fillId="0" borderId="23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31" xfId="0" applyFont="1" applyBorder="1" applyAlignment="1">
      <alignment horizontal="right"/>
    </xf>
    <xf numFmtId="0" fontId="13" fillId="0" borderId="0" xfId="0" applyFont="1" applyBorder="1" applyAlignment="1" applyProtection="1">
      <alignment horizontal="right"/>
      <protection/>
    </xf>
    <xf numFmtId="168" fontId="5" fillId="0" borderId="26" xfId="0" applyNumberFormat="1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2" fillId="19" borderId="26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2" fillId="19" borderId="23" xfId="0" applyFont="1" applyFill="1" applyBorder="1" applyAlignment="1">
      <alignment horizontal="center" vertical="center" wrapText="1"/>
    </xf>
    <xf numFmtId="0" fontId="12" fillId="19" borderId="24" xfId="0" applyFont="1" applyFill="1" applyBorder="1" applyAlignment="1">
      <alignment horizontal="center" vertical="center" wrapText="1"/>
    </xf>
    <xf numFmtId="0" fontId="12" fillId="19" borderId="31" xfId="0" applyFont="1" applyFill="1" applyBorder="1" applyAlignment="1">
      <alignment horizontal="center" vertical="center" wrapText="1"/>
    </xf>
    <xf numFmtId="0" fontId="12" fillId="19" borderId="28" xfId="0" applyFont="1" applyFill="1" applyBorder="1" applyAlignment="1">
      <alignment horizontal="center" vertical="center" wrapText="1"/>
    </xf>
    <xf numFmtId="0" fontId="42" fillId="0" borderId="27" xfId="45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2" fillId="19" borderId="20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 wrapText="1"/>
      <protection hidden="1"/>
    </xf>
    <xf numFmtId="0" fontId="15" fillId="0" borderId="33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top" wrapText="1"/>
      <protection hidden="1"/>
    </xf>
    <xf numFmtId="0" fontId="0" fillId="0" borderId="35" xfId="0" applyFont="1" applyBorder="1" applyAlignment="1" applyProtection="1">
      <alignment horizontal="center" vertical="top" wrapText="1"/>
      <protection hidden="1"/>
    </xf>
    <xf numFmtId="0" fontId="5" fillId="0" borderId="26" xfId="0" applyFont="1" applyBorder="1" applyAlignment="1" applyProtection="1">
      <alignment horizont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" fillId="19" borderId="23" xfId="0" applyFont="1" applyFill="1" applyBorder="1" applyAlignment="1">
      <alignment horizontal="center" vertical="center"/>
    </xf>
    <xf numFmtId="0" fontId="2" fillId="19" borderId="26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19" borderId="31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2" fillId="19" borderId="28" xfId="0" applyFont="1" applyFill="1" applyBorder="1" applyAlignment="1">
      <alignment horizontal="center" vertical="center"/>
    </xf>
    <xf numFmtId="0" fontId="14" fillId="19" borderId="23" xfId="0" applyFont="1" applyFill="1" applyBorder="1" applyAlignment="1">
      <alignment horizontal="center" vertical="center" wrapText="1"/>
    </xf>
    <xf numFmtId="0" fontId="14" fillId="19" borderId="26" xfId="0" applyFont="1" applyFill="1" applyBorder="1" applyAlignment="1">
      <alignment horizontal="center" vertical="center" wrapText="1"/>
    </xf>
    <xf numFmtId="0" fontId="14" fillId="19" borderId="24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19" borderId="31" xfId="0" applyFont="1" applyFill="1" applyBorder="1" applyAlignment="1">
      <alignment horizontal="center" vertical="center" wrapText="1"/>
    </xf>
    <xf numFmtId="0" fontId="14" fillId="19" borderId="27" xfId="0" applyFont="1" applyFill="1" applyBorder="1" applyAlignment="1">
      <alignment horizontal="center" vertical="center" wrapText="1"/>
    </xf>
    <xf numFmtId="0" fontId="14" fillId="19" borderId="28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31" xfId="0" applyFont="1" applyFill="1" applyBorder="1" applyAlignment="1">
      <alignment horizontal="center" vertical="center" wrapText="1"/>
    </xf>
    <xf numFmtId="0" fontId="16" fillId="34" borderId="27" xfId="0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center"/>
      <protection/>
    </xf>
    <xf numFmtId="2" fontId="54" fillId="0" borderId="0" xfId="0" applyNumberFormat="1" applyFont="1" applyBorder="1" applyAlignment="1" applyProtection="1">
      <alignment horizontal="right"/>
      <protection/>
    </xf>
    <xf numFmtId="0" fontId="54" fillId="0" borderId="0" xfId="0" applyFont="1" applyBorder="1" applyAlignment="1" applyProtection="1">
      <alignment horizontal="right"/>
      <protection/>
    </xf>
    <xf numFmtId="0" fontId="0" fillId="0" borderId="37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41" xfId="0" applyFont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 wrapText="1"/>
      <protection hidden="1"/>
    </xf>
    <xf numFmtId="2" fontId="5" fillId="0" borderId="26" xfId="0" applyNumberFormat="1" applyFont="1" applyBorder="1" applyAlignment="1" applyProtection="1">
      <alignment horizontal="right"/>
      <protection/>
    </xf>
    <xf numFmtId="0" fontId="2" fillId="19" borderId="43" xfId="0" applyFont="1" applyFill="1" applyBorder="1" applyAlignment="1">
      <alignment horizontal="center" vertical="center"/>
    </xf>
    <xf numFmtId="0" fontId="2" fillId="19" borderId="44" xfId="0" applyFont="1" applyFill="1" applyBorder="1" applyAlignment="1">
      <alignment horizontal="center" vertical="center"/>
    </xf>
    <xf numFmtId="0" fontId="2" fillId="19" borderId="30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1</xdr:row>
      <xdr:rowOff>104775</xdr:rowOff>
    </xdr:from>
    <xdr:to>
      <xdr:col>11</xdr:col>
      <xdr:colOff>361950</xdr:colOff>
      <xdr:row>10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171450"/>
          <a:ext cx="17907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4</xdr:row>
      <xdr:rowOff>142875</xdr:rowOff>
    </xdr:from>
    <xdr:to>
      <xdr:col>15</xdr:col>
      <xdr:colOff>1619250</xdr:colOff>
      <xdr:row>6</xdr:row>
      <xdr:rowOff>104775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819150"/>
          <a:ext cx="3076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6"/>
  <sheetViews>
    <sheetView showGridLines="0" showZeros="0" tabSelected="1" zoomScale="90" zoomScaleNormal="90" zoomScaleSheetLayoutView="120" zoomScalePageLayoutView="0" workbookViewId="0" topLeftCell="A1">
      <selection activeCell="W10" sqref="W10"/>
    </sheetView>
  </sheetViews>
  <sheetFormatPr defaultColWidth="0.2890625" defaultRowHeight="12.75"/>
  <cols>
    <col min="1" max="1" width="26.28125" style="1" customWidth="1"/>
    <col min="2" max="2" width="17.421875" style="1" customWidth="1"/>
    <col min="3" max="3" width="9.421875" style="1" customWidth="1"/>
    <col min="4" max="4" width="12.28125" style="1" bestFit="1" customWidth="1"/>
    <col min="5" max="7" width="4.140625" style="1" customWidth="1"/>
    <col min="8" max="8" width="6.140625" style="1" customWidth="1"/>
    <col min="9" max="9" width="6.00390625" style="1" customWidth="1"/>
    <col min="10" max="12" width="6.140625" style="1" customWidth="1"/>
    <col min="13" max="13" width="5.00390625" style="1" customWidth="1"/>
    <col min="14" max="15" width="6.421875" style="1" customWidth="1"/>
    <col min="16" max="16" width="26.28125" style="1" customWidth="1"/>
    <col min="17" max="17" width="7.00390625" style="1" customWidth="1"/>
    <col min="18" max="18" width="5.00390625" style="1" customWidth="1"/>
    <col min="19" max="19" width="26.28125" style="1" customWidth="1"/>
    <col min="20" max="20" width="7.00390625" style="1" customWidth="1"/>
    <col min="21" max="21" width="5.00390625" style="1" customWidth="1"/>
    <col min="22" max="22" width="1.1484375" style="1" customWidth="1"/>
    <col min="23" max="23" width="20.28125" style="1" customWidth="1"/>
    <col min="24" max="25" width="9.00390625" style="1" customWidth="1"/>
    <col min="26" max="16384" width="0.2890625" style="1" customWidth="1"/>
  </cols>
  <sheetData>
    <row r="1" ht="5.25" customHeight="1" thickBot="1"/>
    <row r="2" spans="1:23" ht="16.5" customHeight="1" thickBot="1">
      <c r="A2" s="67" t="s">
        <v>26</v>
      </c>
      <c r="B2" s="80"/>
      <c r="C2" s="81"/>
      <c r="D2" s="81"/>
      <c r="E2" s="81"/>
      <c r="F2" s="81"/>
      <c r="G2" s="82"/>
      <c r="L2"/>
      <c r="M2"/>
      <c r="N2"/>
      <c r="O2"/>
      <c r="Q2" s="127" t="s">
        <v>50</v>
      </c>
      <c r="R2" s="128"/>
      <c r="S2" s="128"/>
      <c r="T2" s="128"/>
      <c r="U2" s="129"/>
      <c r="V2" s="3"/>
      <c r="W2" s="3"/>
    </row>
    <row r="3" spans="1:25" ht="12.75" customHeight="1">
      <c r="A3" s="68" t="s">
        <v>27</v>
      </c>
      <c r="B3" s="86"/>
      <c r="C3" s="84"/>
      <c r="D3" s="84"/>
      <c r="E3" s="84"/>
      <c r="F3" s="84"/>
      <c r="G3" s="85"/>
      <c r="J3" s="2"/>
      <c r="K3" s="2"/>
      <c r="L3"/>
      <c r="M3"/>
      <c r="N3"/>
      <c r="O3"/>
      <c r="Q3" s="130"/>
      <c r="R3" s="131"/>
      <c r="S3" s="131"/>
      <c r="T3" s="131"/>
      <c r="U3" s="132"/>
      <c r="X3" s="65">
        <v>14</v>
      </c>
      <c r="Y3" s="66">
        <v>20</v>
      </c>
    </row>
    <row r="4" spans="1:25" ht="18.75" customHeight="1">
      <c r="A4" s="68" t="s">
        <v>25</v>
      </c>
      <c r="B4" s="83"/>
      <c r="C4" s="84"/>
      <c r="D4" s="84"/>
      <c r="E4" s="84"/>
      <c r="F4" s="84"/>
      <c r="G4" s="85"/>
      <c r="K4" s="3"/>
      <c r="L4"/>
      <c r="M4"/>
      <c r="N4"/>
      <c r="O4"/>
      <c r="Q4" s="130"/>
      <c r="R4" s="131"/>
      <c r="S4" s="131"/>
      <c r="T4" s="131"/>
      <c r="U4" s="132"/>
      <c r="X4" s="103" t="s">
        <v>36</v>
      </c>
      <c r="Y4" s="102" t="s">
        <v>37</v>
      </c>
    </row>
    <row r="5" spans="1:25" ht="21" customHeight="1">
      <c r="A5" s="68" t="s">
        <v>0</v>
      </c>
      <c r="B5" s="86"/>
      <c r="C5" s="84"/>
      <c r="D5" s="71" t="s">
        <v>28</v>
      </c>
      <c r="E5" s="109"/>
      <c r="F5" s="110"/>
      <c r="G5" s="111"/>
      <c r="H5" s="4"/>
      <c r="K5" s="2"/>
      <c r="L5"/>
      <c r="M5"/>
      <c r="N5"/>
      <c r="O5"/>
      <c r="Q5" s="130"/>
      <c r="R5" s="131"/>
      <c r="S5" s="131"/>
      <c r="T5" s="131"/>
      <c r="U5" s="132"/>
      <c r="X5" s="103"/>
      <c r="Y5" s="102"/>
    </row>
    <row r="6" spans="1:25" ht="60.75" customHeight="1" thickBot="1">
      <c r="A6" s="68" t="s">
        <v>1</v>
      </c>
      <c r="B6" s="86"/>
      <c r="C6" s="84"/>
      <c r="D6" s="71" t="s">
        <v>2</v>
      </c>
      <c r="E6" s="84"/>
      <c r="F6" s="84"/>
      <c r="G6" s="85"/>
      <c r="L6"/>
      <c r="M6"/>
      <c r="N6"/>
      <c r="O6"/>
      <c r="Q6" s="133"/>
      <c r="R6" s="134"/>
      <c r="S6" s="134"/>
      <c r="T6" s="134"/>
      <c r="U6" s="135"/>
      <c r="X6" s="104" t="s">
        <v>38</v>
      </c>
      <c r="Y6" s="105"/>
    </row>
    <row r="7" spans="1:24" ht="15.75" thickBot="1">
      <c r="A7" s="69"/>
      <c r="B7" s="86"/>
      <c r="C7" s="84"/>
      <c r="D7" s="84"/>
      <c r="E7" s="11"/>
      <c r="F7" s="11"/>
      <c r="G7" s="12"/>
      <c r="L7"/>
      <c r="M7"/>
      <c r="N7"/>
      <c r="O7"/>
      <c r="Q7" s="107" t="s">
        <v>52</v>
      </c>
      <c r="R7" s="108"/>
      <c r="S7" s="108"/>
      <c r="T7" s="108"/>
      <c r="U7" s="108"/>
      <c r="X7" s="30"/>
    </row>
    <row r="8" spans="1:24" ht="13.5" customHeight="1" thickBot="1">
      <c r="A8" s="70" t="s">
        <v>30</v>
      </c>
      <c r="B8" s="96"/>
      <c r="C8" s="97"/>
      <c r="D8" s="97"/>
      <c r="E8" s="97"/>
      <c r="F8" s="97"/>
      <c r="G8" s="98"/>
      <c r="L8"/>
      <c r="M8"/>
      <c r="N8"/>
      <c r="O8"/>
      <c r="Q8" s="118" t="s">
        <v>40</v>
      </c>
      <c r="R8" s="119"/>
      <c r="S8" s="119"/>
      <c r="T8" s="119"/>
      <c r="U8" s="120"/>
      <c r="X8" s="30"/>
    </row>
    <row r="9" spans="1:21" ht="12.75" customHeight="1">
      <c r="A9" s="6"/>
      <c r="B9" s="6"/>
      <c r="C9" s="7"/>
      <c r="D9" s="8"/>
      <c r="L9"/>
      <c r="M9"/>
      <c r="N9"/>
      <c r="O9"/>
      <c r="Q9" s="121"/>
      <c r="R9" s="122"/>
      <c r="S9" s="122"/>
      <c r="T9" s="122"/>
      <c r="U9" s="123"/>
    </row>
    <row r="10" spans="1:21" ht="12.75">
      <c r="A10" s="87" t="s">
        <v>48</v>
      </c>
      <c r="B10" s="87"/>
      <c r="C10" s="87"/>
      <c r="D10" s="87"/>
      <c r="Q10" s="121"/>
      <c r="R10" s="122"/>
      <c r="S10" s="122"/>
      <c r="T10" s="122"/>
      <c r="U10" s="123"/>
    </row>
    <row r="11" spans="1:21" ht="13.5" thickBot="1">
      <c r="A11" s="87" t="s">
        <v>49</v>
      </c>
      <c r="B11" s="87"/>
      <c r="C11" s="87"/>
      <c r="D11" s="87"/>
      <c r="E11" s="1">
        <f>SUMIF(M16,1,X3)</f>
        <v>0</v>
      </c>
      <c r="Q11" s="124"/>
      <c r="R11" s="125"/>
      <c r="S11" s="125"/>
      <c r="T11" s="125"/>
      <c r="U11" s="126"/>
    </row>
    <row r="12" ht="6.75" customHeight="1" thickBot="1"/>
    <row r="13" spans="1:21" s="3" customFormat="1" ht="14.25" customHeight="1">
      <c r="A13" s="99" t="s">
        <v>3</v>
      </c>
      <c r="B13" s="99" t="s">
        <v>4</v>
      </c>
      <c r="C13" s="99" t="s">
        <v>5</v>
      </c>
      <c r="D13" s="35" t="s">
        <v>6</v>
      </c>
      <c r="E13" s="149" t="s">
        <v>7</v>
      </c>
      <c r="F13" s="150"/>
      <c r="G13" s="151"/>
      <c r="H13" s="88" t="s">
        <v>8</v>
      </c>
      <c r="I13" s="88"/>
      <c r="J13" s="88"/>
      <c r="K13" s="88"/>
      <c r="L13" s="88"/>
      <c r="M13" s="89"/>
      <c r="N13" s="92" t="s">
        <v>33</v>
      </c>
      <c r="O13" s="93"/>
      <c r="P13" s="112" t="s">
        <v>9</v>
      </c>
      <c r="Q13" s="113"/>
      <c r="R13" s="114"/>
      <c r="S13" s="112" t="s">
        <v>10</v>
      </c>
      <c r="T13" s="113"/>
      <c r="U13" s="114"/>
    </row>
    <row r="14" spans="1:21" s="3" customFormat="1" ht="13.5" thickBot="1">
      <c r="A14" s="100"/>
      <c r="B14" s="100"/>
      <c r="C14" s="100"/>
      <c r="D14" s="36"/>
      <c r="E14" s="152"/>
      <c r="F14" s="153"/>
      <c r="G14" s="154"/>
      <c r="H14" s="90"/>
      <c r="I14" s="90"/>
      <c r="J14" s="90"/>
      <c r="K14" s="90"/>
      <c r="L14" s="90"/>
      <c r="M14" s="91"/>
      <c r="N14" s="94"/>
      <c r="O14" s="95"/>
      <c r="P14" s="115"/>
      <c r="Q14" s="116"/>
      <c r="R14" s="117"/>
      <c r="S14" s="115"/>
      <c r="T14" s="116"/>
      <c r="U14" s="117"/>
    </row>
    <row r="15" spans="1:21" s="3" customFormat="1" ht="13.5" thickBot="1">
      <c r="A15" s="101"/>
      <c r="B15" s="101"/>
      <c r="C15" s="101"/>
      <c r="D15" s="37" t="s">
        <v>41</v>
      </c>
      <c r="E15" s="43" t="s">
        <v>11</v>
      </c>
      <c r="F15" s="40" t="s">
        <v>12</v>
      </c>
      <c r="G15" s="41" t="s">
        <v>13</v>
      </c>
      <c r="H15" s="39" t="s">
        <v>14</v>
      </c>
      <c r="I15" s="35" t="s">
        <v>15</v>
      </c>
      <c r="J15" s="35" t="s">
        <v>16</v>
      </c>
      <c r="K15" s="35" t="s">
        <v>17</v>
      </c>
      <c r="L15" s="38" t="s">
        <v>18</v>
      </c>
      <c r="M15" s="42" t="s">
        <v>32</v>
      </c>
      <c r="N15" s="47">
        <f>SUM(N16:N36)</f>
        <v>0</v>
      </c>
      <c r="O15" s="47">
        <f>SUM(O16:O36)</f>
        <v>0</v>
      </c>
      <c r="P15" s="35" t="s">
        <v>19</v>
      </c>
      <c r="Q15" s="35" t="s">
        <v>20</v>
      </c>
      <c r="R15" s="35" t="s">
        <v>21</v>
      </c>
      <c r="S15" s="35" t="s">
        <v>19</v>
      </c>
      <c r="T15" s="35" t="s">
        <v>20</v>
      </c>
      <c r="U15" s="35" t="s">
        <v>21</v>
      </c>
    </row>
    <row r="16" spans="1:21" ht="20.25" customHeight="1">
      <c r="A16" s="73"/>
      <c r="B16" s="74"/>
      <c r="C16" s="74"/>
      <c r="D16" s="75"/>
      <c r="E16" s="44"/>
      <c r="F16" s="32"/>
      <c r="G16" s="33"/>
      <c r="H16" s="31"/>
      <c r="I16" s="29"/>
      <c r="J16" s="29"/>
      <c r="K16" s="29"/>
      <c r="L16" s="29"/>
      <c r="M16" s="45">
        <f>5-COUNTBLANK(H16:L16)</f>
        <v>0</v>
      </c>
      <c r="N16" s="46">
        <f aca="true" t="shared" si="0" ref="N16:N36">SUMIF(M16,1,X$3)</f>
        <v>0</v>
      </c>
      <c r="O16" s="46">
        <f aca="true" t="shared" si="1" ref="O16:O36">SUMIF(M16,"=2",Y$3)</f>
        <v>0</v>
      </c>
      <c r="P16" s="34"/>
      <c r="Q16" s="21"/>
      <c r="R16" s="18"/>
      <c r="S16" s="15"/>
      <c r="T16" s="21"/>
      <c r="U16" s="18"/>
    </row>
    <row r="17" spans="1:21" ht="20.25" customHeight="1">
      <c r="A17" s="23"/>
      <c r="B17" s="13"/>
      <c r="C17" s="13"/>
      <c r="D17" s="17"/>
      <c r="E17" s="44"/>
      <c r="F17" s="32"/>
      <c r="G17" s="33"/>
      <c r="H17" s="31"/>
      <c r="I17" s="29"/>
      <c r="J17" s="29"/>
      <c r="K17" s="29"/>
      <c r="L17" s="29"/>
      <c r="M17" s="45">
        <f aca="true" t="shared" si="2" ref="M17:M36">5-COUNTBLANK(H17:L17)</f>
        <v>0</v>
      </c>
      <c r="N17" s="46">
        <f t="shared" si="0"/>
        <v>0</v>
      </c>
      <c r="O17" s="46">
        <f t="shared" si="1"/>
        <v>0</v>
      </c>
      <c r="P17" s="16"/>
      <c r="Q17" s="13"/>
      <c r="R17" s="14"/>
      <c r="S17" s="9"/>
      <c r="T17" s="9"/>
      <c r="U17" s="10"/>
    </row>
    <row r="18" spans="1:21" ht="20.25" customHeight="1">
      <c r="A18" s="23"/>
      <c r="B18" s="13"/>
      <c r="C18" s="13"/>
      <c r="D18" s="9"/>
      <c r="E18" s="44"/>
      <c r="F18" s="32"/>
      <c r="G18" s="33"/>
      <c r="H18" s="31"/>
      <c r="I18" s="29"/>
      <c r="J18" s="29"/>
      <c r="K18" s="29"/>
      <c r="L18" s="29"/>
      <c r="M18" s="45">
        <f t="shared" si="2"/>
        <v>0</v>
      </c>
      <c r="N18" s="46">
        <f t="shared" si="0"/>
        <v>0</v>
      </c>
      <c r="O18" s="46">
        <f t="shared" si="1"/>
        <v>0</v>
      </c>
      <c r="P18" s="13"/>
      <c r="Q18" s="13"/>
      <c r="R18" s="14"/>
      <c r="S18" s="9"/>
      <c r="T18" s="9"/>
      <c r="U18" s="10"/>
    </row>
    <row r="19" spans="1:26" ht="20.25" customHeight="1">
      <c r="A19" s="23"/>
      <c r="B19" s="13"/>
      <c r="C19" s="13"/>
      <c r="D19" s="9"/>
      <c r="E19" s="44"/>
      <c r="F19" s="32"/>
      <c r="G19" s="33"/>
      <c r="H19" s="31"/>
      <c r="I19" s="29"/>
      <c r="J19" s="29"/>
      <c r="K19" s="29"/>
      <c r="L19" s="29"/>
      <c r="M19" s="45">
        <f t="shared" si="2"/>
        <v>0</v>
      </c>
      <c r="N19" s="46">
        <f t="shared" si="0"/>
        <v>0</v>
      </c>
      <c r="O19" s="46">
        <f t="shared" si="1"/>
        <v>0</v>
      </c>
      <c r="P19" s="9"/>
      <c r="Q19" s="9"/>
      <c r="R19" s="10"/>
      <c r="S19" s="9"/>
      <c r="T19" s="9"/>
      <c r="U19" s="10"/>
      <c r="X19" s="142" t="s">
        <v>39</v>
      </c>
      <c r="Y19" s="143"/>
      <c r="Z19" s="144"/>
    </row>
    <row r="20" spans="1:26" ht="20.25" customHeight="1">
      <c r="A20" s="23"/>
      <c r="B20" s="13"/>
      <c r="C20" s="13"/>
      <c r="D20" s="9"/>
      <c r="E20" s="44"/>
      <c r="F20" s="32"/>
      <c r="G20" s="33"/>
      <c r="H20" s="31"/>
      <c r="I20" s="29"/>
      <c r="J20" s="29"/>
      <c r="K20" s="29"/>
      <c r="L20" s="29"/>
      <c r="M20" s="45">
        <f t="shared" si="2"/>
        <v>0</v>
      </c>
      <c r="N20" s="46">
        <f t="shared" si="0"/>
        <v>0</v>
      </c>
      <c r="O20" s="46">
        <f t="shared" si="1"/>
        <v>0</v>
      </c>
      <c r="P20" s="27"/>
      <c r="Q20" s="9"/>
      <c r="R20" s="10"/>
      <c r="S20" s="13"/>
      <c r="T20" s="13"/>
      <c r="U20" s="14"/>
      <c r="X20" s="145"/>
      <c r="Y20" s="146"/>
      <c r="Z20" s="147"/>
    </row>
    <row r="21" spans="1:25" ht="20.25" customHeight="1">
      <c r="A21" s="23"/>
      <c r="B21" s="13"/>
      <c r="C21" s="13"/>
      <c r="D21" s="9"/>
      <c r="E21" s="44"/>
      <c r="F21" s="32"/>
      <c r="G21" s="33"/>
      <c r="H21" s="31"/>
      <c r="I21" s="29"/>
      <c r="J21" s="29"/>
      <c r="K21" s="29"/>
      <c r="L21" s="29"/>
      <c r="M21" s="45">
        <f t="shared" si="2"/>
        <v>0</v>
      </c>
      <c r="N21" s="46">
        <f t="shared" si="0"/>
        <v>0</v>
      </c>
      <c r="O21" s="46">
        <f t="shared" si="1"/>
        <v>0</v>
      </c>
      <c r="P21" s="9"/>
      <c r="Q21" s="9"/>
      <c r="R21" s="10"/>
      <c r="S21" s="13"/>
      <c r="T21" s="13"/>
      <c r="U21" s="14"/>
      <c r="Y21" s="78" t="s">
        <v>42</v>
      </c>
    </row>
    <row r="22" spans="1:25" ht="20.25" customHeight="1">
      <c r="A22" s="23"/>
      <c r="B22" s="13"/>
      <c r="C22" s="13"/>
      <c r="D22" s="9"/>
      <c r="E22" s="44"/>
      <c r="F22" s="32"/>
      <c r="G22" s="33"/>
      <c r="H22" s="31"/>
      <c r="I22" s="29"/>
      <c r="J22" s="29"/>
      <c r="K22" s="29"/>
      <c r="L22" s="29"/>
      <c r="M22" s="45">
        <f t="shared" si="2"/>
        <v>0</v>
      </c>
      <c r="N22" s="46">
        <f t="shared" si="0"/>
        <v>0</v>
      </c>
      <c r="O22" s="46">
        <f t="shared" si="1"/>
        <v>0</v>
      </c>
      <c r="P22" s="9"/>
      <c r="Q22" s="9"/>
      <c r="R22" s="10"/>
      <c r="S22" s="13"/>
      <c r="T22" s="13"/>
      <c r="U22" s="14"/>
      <c r="Y22" s="78" t="s">
        <v>43</v>
      </c>
    </row>
    <row r="23" spans="1:25" ht="20.25" customHeight="1">
      <c r="A23" s="23"/>
      <c r="B23" s="13"/>
      <c r="C23" s="13"/>
      <c r="D23" s="9"/>
      <c r="E23" s="44"/>
      <c r="F23" s="32"/>
      <c r="G23" s="33"/>
      <c r="H23" s="31"/>
      <c r="I23" s="29"/>
      <c r="J23" s="29"/>
      <c r="K23" s="29"/>
      <c r="L23" s="29"/>
      <c r="M23" s="45">
        <f t="shared" si="2"/>
        <v>0</v>
      </c>
      <c r="N23" s="46">
        <f t="shared" si="0"/>
        <v>0</v>
      </c>
      <c r="O23" s="46">
        <f t="shared" si="1"/>
        <v>0</v>
      </c>
      <c r="P23" s="27"/>
      <c r="Q23" s="9"/>
      <c r="R23" s="10"/>
      <c r="S23" s="13"/>
      <c r="T23" s="13"/>
      <c r="U23" s="14"/>
      <c r="Y23" s="78" t="s">
        <v>44</v>
      </c>
    </row>
    <row r="24" spans="1:25" ht="20.25" customHeight="1">
      <c r="A24" s="23"/>
      <c r="B24" s="13"/>
      <c r="C24" s="13"/>
      <c r="D24" s="9"/>
      <c r="E24" s="44"/>
      <c r="F24" s="32"/>
      <c r="G24" s="33"/>
      <c r="H24" s="31"/>
      <c r="I24" s="29"/>
      <c r="J24" s="29"/>
      <c r="K24" s="29"/>
      <c r="L24" s="29"/>
      <c r="M24" s="45">
        <f t="shared" si="2"/>
        <v>0</v>
      </c>
      <c r="N24" s="46">
        <f t="shared" si="0"/>
        <v>0</v>
      </c>
      <c r="O24" s="46">
        <f t="shared" si="1"/>
        <v>0</v>
      </c>
      <c r="P24" s="9"/>
      <c r="Q24" s="9"/>
      <c r="R24" s="10"/>
      <c r="S24" s="9"/>
      <c r="T24" s="9"/>
      <c r="U24" s="10"/>
      <c r="Y24" s="78" t="s">
        <v>45</v>
      </c>
    </row>
    <row r="25" spans="1:25" ht="20.25" customHeight="1">
      <c r="A25" s="23"/>
      <c r="B25" s="13"/>
      <c r="C25" s="13"/>
      <c r="D25" s="9"/>
      <c r="E25" s="44"/>
      <c r="F25" s="32"/>
      <c r="G25" s="33"/>
      <c r="H25" s="31"/>
      <c r="I25" s="29"/>
      <c r="J25" s="29"/>
      <c r="K25" s="29"/>
      <c r="L25" s="29"/>
      <c r="M25" s="45">
        <f t="shared" si="2"/>
        <v>0</v>
      </c>
      <c r="N25" s="46">
        <f t="shared" si="0"/>
        <v>0</v>
      </c>
      <c r="O25" s="46">
        <f t="shared" si="1"/>
        <v>0</v>
      </c>
      <c r="P25" s="9"/>
      <c r="Q25" s="9"/>
      <c r="R25" s="10"/>
      <c r="S25" s="9"/>
      <c r="T25" s="9"/>
      <c r="U25" s="10"/>
      <c r="Y25" s="28"/>
    </row>
    <row r="26" spans="1:21" ht="20.25" customHeight="1">
      <c r="A26" s="23"/>
      <c r="B26" s="13"/>
      <c r="C26" s="13"/>
      <c r="D26" s="9"/>
      <c r="E26" s="44"/>
      <c r="F26" s="32"/>
      <c r="G26" s="33"/>
      <c r="H26" s="31"/>
      <c r="I26" s="29"/>
      <c r="J26" s="29"/>
      <c r="K26" s="29"/>
      <c r="L26" s="29"/>
      <c r="M26" s="45">
        <f t="shared" si="2"/>
        <v>0</v>
      </c>
      <c r="N26" s="46">
        <f t="shared" si="0"/>
        <v>0</v>
      </c>
      <c r="O26" s="46">
        <f t="shared" si="1"/>
        <v>0</v>
      </c>
      <c r="P26" s="9"/>
      <c r="Q26" s="9"/>
      <c r="R26" s="10"/>
      <c r="S26" s="9"/>
      <c r="T26" s="9"/>
      <c r="U26" s="10"/>
    </row>
    <row r="27" spans="1:21" ht="20.25" customHeight="1">
      <c r="A27" s="23"/>
      <c r="B27" s="13"/>
      <c r="C27" s="13"/>
      <c r="D27" s="9"/>
      <c r="E27" s="44"/>
      <c r="F27" s="32"/>
      <c r="G27" s="33"/>
      <c r="H27" s="31"/>
      <c r="I27" s="29"/>
      <c r="J27" s="29"/>
      <c r="K27" s="29"/>
      <c r="L27" s="29"/>
      <c r="M27" s="45">
        <f t="shared" si="2"/>
        <v>0</v>
      </c>
      <c r="N27" s="46">
        <f t="shared" si="0"/>
        <v>0</v>
      </c>
      <c r="O27" s="46">
        <f t="shared" si="1"/>
        <v>0</v>
      </c>
      <c r="P27" s="9"/>
      <c r="Q27" s="9"/>
      <c r="R27" s="10"/>
      <c r="S27" s="9"/>
      <c r="T27" s="9"/>
      <c r="U27" s="10"/>
    </row>
    <row r="28" spans="1:21" ht="20.25" customHeight="1">
      <c r="A28" s="23"/>
      <c r="B28" s="13"/>
      <c r="C28" s="13"/>
      <c r="D28" s="9"/>
      <c r="E28" s="44"/>
      <c r="F28" s="32"/>
      <c r="G28" s="33"/>
      <c r="H28" s="31"/>
      <c r="I28" s="29"/>
      <c r="J28" s="29"/>
      <c r="K28" s="29"/>
      <c r="L28" s="29"/>
      <c r="M28" s="45">
        <f t="shared" si="2"/>
        <v>0</v>
      </c>
      <c r="N28" s="46">
        <f t="shared" si="0"/>
        <v>0</v>
      </c>
      <c r="O28" s="46">
        <f t="shared" si="1"/>
        <v>0</v>
      </c>
      <c r="P28" s="13"/>
      <c r="Q28" s="25"/>
      <c r="R28" s="14"/>
      <c r="S28" s="9"/>
      <c r="T28" s="9"/>
      <c r="U28" s="10"/>
    </row>
    <row r="29" spans="1:21" ht="20.25" customHeight="1">
      <c r="A29" s="23"/>
      <c r="B29" s="13"/>
      <c r="C29" s="13"/>
      <c r="D29" s="9"/>
      <c r="E29" s="44"/>
      <c r="F29" s="32"/>
      <c r="G29" s="33"/>
      <c r="H29" s="31"/>
      <c r="I29" s="29"/>
      <c r="J29" s="29"/>
      <c r="K29" s="29"/>
      <c r="L29" s="29"/>
      <c r="M29" s="45">
        <f t="shared" si="2"/>
        <v>0</v>
      </c>
      <c r="N29" s="46">
        <f t="shared" si="0"/>
        <v>0</v>
      </c>
      <c r="O29" s="46">
        <f t="shared" si="1"/>
        <v>0</v>
      </c>
      <c r="P29" s="9"/>
      <c r="Q29" s="9"/>
      <c r="R29" s="10"/>
      <c r="S29" s="9"/>
      <c r="T29" s="9"/>
      <c r="U29" s="10"/>
    </row>
    <row r="30" spans="1:21" ht="20.25" customHeight="1">
      <c r="A30" s="23"/>
      <c r="B30" s="13"/>
      <c r="C30" s="13"/>
      <c r="D30" s="9"/>
      <c r="E30" s="44"/>
      <c r="F30" s="32"/>
      <c r="G30" s="33"/>
      <c r="H30" s="31"/>
      <c r="I30" s="29"/>
      <c r="J30" s="29"/>
      <c r="K30" s="29"/>
      <c r="L30" s="29"/>
      <c r="M30" s="45">
        <f t="shared" si="2"/>
        <v>0</v>
      </c>
      <c r="N30" s="46">
        <f t="shared" si="0"/>
        <v>0</v>
      </c>
      <c r="O30" s="46">
        <f t="shared" si="1"/>
        <v>0</v>
      </c>
      <c r="P30" s="9"/>
      <c r="Q30" s="9"/>
      <c r="R30" s="10"/>
      <c r="S30" s="9"/>
      <c r="T30" s="9"/>
      <c r="U30" s="10"/>
    </row>
    <row r="31" spans="1:21" ht="20.25" customHeight="1">
      <c r="A31" s="24"/>
      <c r="B31" s="16"/>
      <c r="C31" s="16"/>
      <c r="D31" s="17"/>
      <c r="E31" s="44"/>
      <c r="F31" s="32"/>
      <c r="G31" s="33"/>
      <c r="H31" s="31"/>
      <c r="I31" s="29"/>
      <c r="J31" s="29"/>
      <c r="K31" s="29"/>
      <c r="L31" s="29"/>
      <c r="M31" s="45">
        <f t="shared" si="2"/>
        <v>0</v>
      </c>
      <c r="N31" s="46">
        <f t="shared" si="0"/>
        <v>0</v>
      </c>
      <c r="O31" s="46">
        <f t="shared" si="1"/>
        <v>0</v>
      </c>
      <c r="P31" s="22"/>
      <c r="Q31" s="16"/>
      <c r="R31" s="19"/>
      <c r="S31" s="17"/>
      <c r="T31" s="17"/>
      <c r="U31" s="20"/>
    </row>
    <row r="32" spans="1:21" ht="20.25" customHeight="1">
      <c r="A32" s="24"/>
      <c r="B32" s="16"/>
      <c r="C32" s="16"/>
      <c r="D32" s="17"/>
      <c r="E32" s="44"/>
      <c r="F32" s="32"/>
      <c r="G32" s="33"/>
      <c r="H32" s="31"/>
      <c r="I32" s="29"/>
      <c r="J32" s="29"/>
      <c r="K32" s="29"/>
      <c r="L32" s="29"/>
      <c r="M32" s="45">
        <f t="shared" si="2"/>
        <v>0</v>
      </c>
      <c r="N32" s="46">
        <f t="shared" si="0"/>
        <v>0</v>
      </c>
      <c r="O32" s="46">
        <f t="shared" si="1"/>
        <v>0</v>
      </c>
      <c r="P32" s="16"/>
      <c r="Q32" s="16"/>
      <c r="R32" s="19"/>
      <c r="S32" s="17"/>
      <c r="T32" s="17"/>
      <c r="U32" s="20"/>
    </row>
    <row r="33" spans="1:21" ht="20.25" customHeight="1">
      <c r="A33" s="24"/>
      <c r="B33" s="16"/>
      <c r="C33" s="16"/>
      <c r="D33" s="17"/>
      <c r="E33" s="44"/>
      <c r="F33" s="32"/>
      <c r="G33" s="33"/>
      <c r="H33" s="31"/>
      <c r="I33" s="29"/>
      <c r="J33" s="29"/>
      <c r="K33" s="29"/>
      <c r="L33" s="29"/>
      <c r="M33" s="45">
        <f t="shared" si="2"/>
        <v>0</v>
      </c>
      <c r="N33" s="46">
        <f t="shared" si="0"/>
        <v>0</v>
      </c>
      <c r="O33" s="46">
        <f t="shared" si="1"/>
        <v>0</v>
      </c>
      <c r="P33" s="17"/>
      <c r="Q33" s="17"/>
      <c r="R33" s="20"/>
      <c r="S33" s="17"/>
      <c r="T33" s="17"/>
      <c r="U33" s="20"/>
    </row>
    <row r="34" spans="1:21" ht="20.25" customHeight="1">
      <c r="A34" s="24"/>
      <c r="B34" s="16"/>
      <c r="C34" s="16"/>
      <c r="D34" s="17"/>
      <c r="E34" s="44"/>
      <c r="F34" s="32"/>
      <c r="G34" s="33"/>
      <c r="H34" s="31"/>
      <c r="I34" s="29"/>
      <c r="J34" s="29"/>
      <c r="K34" s="29"/>
      <c r="L34" s="29"/>
      <c r="M34" s="45">
        <f t="shared" si="2"/>
        <v>0</v>
      </c>
      <c r="N34" s="46">
        <f t="shared" si="0"/>
        <v>0</v>
      </c>
      <c r="O34" s="46">
        <f t="shared" si="1"/>
        <v>0</v>
      </c>
      <c r="P34" s="16"/>
      <c r="Q34" s="16"/>
      <c r="R34" s="19"/>
      <c r="S34" s="17"/>
      <c r="T34" s="17"/>
      <c r="U34" s="20"/>
    </row>
    <row r="35" spans="1:21" ht="20.25" customHeight="1">
      <c r="A35" s="24"/>
      <c r="B35" s="16"/>
      <c r="C35" s="16"/>
      <c r="D35" s="17"/>
      <c r="E35" s="44"/>
      <c r="F35" s="32"/>
      <c r="G35" s="33"/>
      <c r="H35" s="31"/>
      <c r="I35" s="29"/>
      <c r="J35" s="29"/>
      <c r="K35" s="29"/>
      <c r="L35" s="29"/>
      <c r="M35" s="45">
        <f t="shared" si="2"/>
        <v>0</v>
      </c>
      <c r="N35" s="46">
        <f t="shared" si="0"/>
        <v>0</v>
      </c>
      <c r="O35" s="46">
        <f t="shared" si="1"/>
        <v>0</v>
      </c>
      <c r="P35" s="16"/>
      <c r="Q35" s="16"/>
      <c r="R35" s="19"/>
      <c r="S35" s="17"/>
      <c r="T35" s="17"/>
      <c r="U35" s="20"/>
    </row>
    <row r="36" spans="1:21" ht="20.25" customHeight="1" thickBot="1">
      <c r="A36" s="24"/>
      <c r="B36" s="16"/>
      <c r="C36" s="16"/>
      <c r="D36" s="17"/>
      <c r="E36" s="44"/>
      <c r="F36" s="32"/>
      <c r="G36" s="33"/>
      <c r="H36" s="31"/>
      <c r="I36" s="29"/>
      <c r="J36" s="29"/>
      <c r="K36" s="29"/>
      <c r="L36" s="29"/>
      <c r="M36" s="45">
        <f t="shared" si="2"/>
        <v>0</v>
      </c>
      <c r="N36" s="46">
        <f t="shared" si="0"/>
        <v>0</v>
      </c>
      <c r="O36" s="46">
        <f t="shared" si="1"/>
        <v>0</v>
      </c>
      <c r="P36" s="17"/>
      <c r="Q36" s="17"/>
      <c r="R36" s="20"/>
      <c r="S36" s="17"/>
      <c r="T36" s="17"/>
      <c r="U36" s="20"/>
    </row>
    <row r="37" spans="1:21" s="5" customFormat="1" ht="19.5" customHeight="1">
      <c r="A37" s="48" t="s">
        <v>22</v>
      </c>
      <c r="B37" s="49"/>
      <c r="C37" s="49" t="s">
        <v>29</v>
      </c>
      <c r="D37" s="50">
        <v>14</v>
      </c>
      <c r="E37" s="49">
        <f>SUMIF(M16:M36,1,M16:M36)</f>
        <v>0</v>
      </c>
      <c r="F37" s="51" t="s">
        <v>23</v>
      </c>
      <c r="G37" s="148">
        <f>E37*D37</f>
        <v>0</v>
      </c>
      <c r="H37" s="148"/>
      <c r="I37" s="52" t="s">
        <v>34</v>
      </c>
      <c r="J37" s="106"/>
      <c r="K37" s="106"/>
      <c r="L37" s="106"/>
      <c r="M37" s="51"/>
      <c r="N37" s="106" t="s">
        <v>24</v>
      </c>
      <c r="O37" s="106"/>
      <c r="P37" s="53">
        <v>20</v>
      </c>
      <c r="Q37" s="51">
        <f>SUMIF(M16:M36,2,M16:M36)/2</f>
        <v>0</v>
      </c>
      <c r="R37" s="51" t="s">
        <v>23</v>
      </c>
      <c r="S37" s="72">
        <f>SUM(P37*Q37)</f>
        <v>0</v>
      </c>
      <c r="T37" s="49"/>
      <c r="U37" s="54"/>
    </row>
    <row r="38" spans="1:21" ht="12.7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7"/>
    </row>
    <row r="39" spans="1:21" ht="19.5" customHeight="1">
      <c r="A39" s="79"/>
      <c r="B39" s="58"/>
      <c r="C39" s="58"/>
      <c r="D39" s="58"/>
      <c r="E39" s="58"/>
      <c r="F39" s="58"/>
      <c r="G39" s="58"/>
      <c r="H39" s="58"/>
      <c r="I39" s="139" t="s">
        <v>35</v>
      </c>
      <c r="J39" s="139"/>
      <c r="K39" s="140">
        <f>SUM(G37+S37)</f>
        <v>0</v>
      </c>
      <c r="L39" s="141"/>
      <c r="M39" s="59" t="s">
        <v>34</v>
      </c>
      <c r="N39" s="60"/>
      <c r="O39" s="60"/>
      <c r="P39" s="60"/>
      <c r="Q39" s="60"/>
      <c r="R39" s="60"/>
      <c r="S39" s="60"/>
      <c r="T39" s="60"/>
      <c r="U39" s="61"/>
    </row>
    <row r="40" spans="1:21" ht="15" customHeight="1">
      <c r="A40" s="136" t="s">
        <v>47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8"/>
    </row>
    <row r="41" spans="1:21" ht="12.75">
      <c r="A41" s="55" t="s">
        <v>31</v>
      </c>
      <c r="B41" s="56"/>
      <c r="C41" s="56"/>
      <c r="D41" s="56"/>
      <c r="E41" s="56"/>
      <c r="F41" s="56"/>
      <c r="G41" s="56"/>
      <c r="H41" s="56"/>
      <c r="I41" s="56"/>
      <c r="J41" s="62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7"/>
    </row>
    <row r="42" spans="1:21" ht="12.75">
      <c r="A42" s="77" t="s">
        <v>46</v>
      </c>
      <c r="B42" s="56"/>
      <c r="C42" s="56"/>
      <c r="D42" s="56"/>
      <c r="E42" s="56"/>
      <c r="F42" s="56"/>
      <c r="G42" s="56"/>
      <c r="H42" s="56"/>
      <c r="I42" s="56"/>
      <c r="J42" s="62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7"/>
    </row>
    <row r="43" spans="1:21" ht="13.5" thickBot="1">
      <c r="A43" s="76" t="s">
        <v>51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</row>
    <row r="46" ht="12.75">
      <c r="I46" s="26"/>
    </row>
  </sheetData>
  <sheetProtection formatCells="0" formatColumns="0" formatRows="0" insertColumns="0" insertRows="0" insertHyperlinks="0" deleteColumns="0" deleteRows="0" autoFilter="0" pivotTables="0"/>
  <mergeCells count="32">
    <mergeCell ref="A40:U40"/>
    <mergeCell ref="I39:J39"/>
    <mergeCell ref="K39:L39"/>
    <mergeCell ref="J37:L37"/>
    <mergeCell ref="X19:Z20"/>
    <mergeCell ref="S13:U14"/>
    <mergeCell ref="G37:H37"/>
    <mergeCell ref="B13:B15"/>
    <mergeCell ref="C13:C15"/>
    <mergeCell ref="E13:G14"/>
    <mergeCell ref="Y4:Y5"/>
    <mergeCell ref="X4:X5"/>
    <mergeCell ref="X6:Y6"/>
    <mergeCell ref="N37:O37"/>
    <mergeCell ref="E6:G6"/>
    <mergeCell ref="Q7:U7"/>
    <mergeCell ref="E5:G5"/>
    <mergeCell ref="P13:R14"/>
    <mergeCell ref="Q8:U11"/>
    <mergeCell ref="Q2:U6"/>
    <mergeCell ref="H13:M14"/>
    <mergeCell ref="N13:O14"/>
    <mergeCell ref="B7:D7"/>
    <mergeCell ref="B8:G8"/>
    <mergeCell ref="A11:D11"/>
    <mergeCell ref="A13:A15"/>
    <mergeCell ref="B2:G2"/>
    <mergeCell ref="B4:G4"/>
    <mergeCell ref="B6:C6"/>
    <mergeCell ref="B5:C5"/>
    <mergeCell ref="B3:G3"/>
    <mergeCell ref="A10:D10"/>
  </mergeCells>
  <conditionalFormatting sqref="X16">
    <cfRule type="colorScale" priority="4" dxfId="0">
      <colorScale>
        <cfvo type="num" val="3"/>
        <cfvo type="num" val="3"/>
        <color theme="0"/>
        <color rgb="FFFF0000"/>
      </colorScale>
    </cfRule>
  </conditionalFormatting>
  <conditionalFormatting sqref="Y16">
    <cfRule type="colorScale" priority="3" dxfId="0">
      <colorScale>
        <cfvo type="num" val="3"/>
        <cfvo type="num" val="3"/>
        <color theme="0"/>
        <color rgb="FFFF0000"/>
      </colorScale>
    </cfRule>
  </conditionalFormatting>
  <dataValidations count="3">
    <dataValidation type="whole" operator="greaterThan" allowBlank="1" showInputMessage="1" showErrorMessage="1" errorTitle="aaaaaaaaaa" error="ZAZAZAZAZAZ" sqref="V16:W16">
      <formula1>2</formula1>
    </dataValidation>
    <dataValidation type="whole" operator="greaterThan" allowBlank="1" showInputMessage="1" showErrorMessage="1" errorTitle="AAAAAAAAAAAAAAAA" error="VOUS AVEZ SAISI UN VALEUR DE TROP !" sqref="X16">
      <formula1>2</formula1>
    </dataValidation>
    <dataValidation type="list" allowBlank="1" showInputMessage="1" showErrorMessage="1" prompt="Cliquez sur les fleches et&#10;choisissez une valeur" sqref="H16:L36">
      <formula1>$Y$21:$Y$24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Jean Blaise</dc:creator>
  <cp:keywords/>
  <dc:description/>
  <cp:lastModifiedBy>BlinkY</cp:lastModifiedBy>
  <cp:lastPrinted>2012-08-06T09:12:59Z</cp:lastPrinted>
  <dcterms:created xsi:type="dcterms:W3CDTF">2001-12-24T10:25:32Z</dcterms:created>
  <dcterms:modified xsi:type="dcterms:W3CDTF">2019-10-01T18:28:12Z</dcterms:modified>
  <cp:category/>
  <cp:version/>
  <cp:contentType/>
  <cp:contentStatus/>
</cp:coreProperties>
</file>